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19" hidden="1">'XLR_NoRangeSheet'!$AA$6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заданий'!$A$7:$P$12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<sst xmlns="http://schemas.openxmlformats.org/spreadsheetml/2006/main" count="75" uniqueCount="53">
  <si>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</si>
  <si>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</si>
  <si>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</si>
  <si>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</si>
  <si>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</si>
  <si>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2013 году</t>
  </si>
  <si>
    <t xml:space="preserve">Код ППЭ: </t>
  </si>
  <si>
    <t>28</t>
  </si>
  <si>
    <t>05-Информатика</t>
  </si>
  <si>
    <t>32-Брянская область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</si>
  <si>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</si>
  <si>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</si>
  <si>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</si>
  <si>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</si>
  <si>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</si>
  <si>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</si>
  <si>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</si>
  <si>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</si>
  <si>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</si>
  <si>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</si>
  <si>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</si>
  <si>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</si>
  <si>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</si>
  <si>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</si>
  <si>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</si>
  <si>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</si>
  <si>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</si>
  <si>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</si>
  <si>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0007</t>
  </si>
  <si>
    <t>9А</t>
  </si>
  <si>
    <t>Евгений</t>
  </si>
  <si>
    <t>Александрович</t>
  </si>
  <si>
    <t>++++++</t>
  </si>
  <si>
    <t>++++++++++++</t>
  </si>
  <si>
    <t>2(2)2(2)</t>
  </si>
  <si>
    <t>9Б</t>
  </si>
  <si>
    <t>Дмитрий</t>
  </si>
  <si>
    <t>Алексей</t>
  </si>
  <si>
    <t>5009</t>
  </si>
  <si>
    <t>Куст</t>
  </si>
  <si>
    <t>Виктор</t>
  </si>
  <si>
    <t>+++-++</t>
  </si>
  <si>
    <t>Сидоренко</t>
  </si>
  <si>
    <t>Николаевич</t>
  </si>
  <si>
    <t>Забиян</t>
  </si>
  <si>
    <t>Андреевич</t>
  </si>
  <si>
    <t>++++++++++-+</t>
  </si>
  <si>
    <t>9В</t>
  </si>
  <si>
    <t>Голикова</t>
  </si>
  <si>
    <t>Анастасия</t>
  </si>
  <si>
    <t>Павловна</t>
  </si>
  <si>
    <t>2(2)0(2)</t>
  </si>
  <si>
    <t>Муковня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</si>
</sst>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14"/>
  <sheetViews>
    <sheetView tabSelected="1" zoomScalePageLayoutView="0" workbookViewId="0" topLeftCell="C1">
      <selection activeCell="N26" sqref="N26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5" max="5" width="11.25390625" style="0" customWidth="1"/>
    <col min="6" max="6" width="11.75390625" style="0" customWidth="1"/>
    <col min="7" max="7" width="14.25390625" style="0" bestFit="1" customWidth="1"/>
    <col min="8" max="11" width="15.00390625" style="0" customWidth="1"/>
    <col min="12" max="12" width="31.875" style="0" bestFit="1" customWidth="1"/>
    <col min="13" max="13" width="18.125" style="0" customWidth="1"/>
    <col min="14" max="14" width="12.00390625" style="0" customWidth="1"/>
    <col min="15" max="15" width="11.00390625" style="0" customWidth="1"/>
    <col min="16" max="16" width="10.625" style="0" customWidth="1"/>
  </cols>
  <sheetData>
    <row r="1" spans="2:15" ht="16.5">
      <c r="B1" s="31" t="str">
        <f>S1_Title</f>
        <v>Протокол проверки результатов Государственной итоговой аттестации девятых классов в 2013 году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8"/>
      <c r="O1" s="2"/>
    </row>
    <row r="2" spans="2:15" ht="16.5">
      <c r="B2" s="31" t="str">
        <f>S1_FileName</f>
        <v>32-Брянская область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8"/>
      <c r="O2" s="2"/>
    </row>
    <row r="3" spans="2:14" ht="16.5">
      <c r="B3" s="32" t="str">
        <f>S1_InstType</f>
        <v>Код ППЭ: </v>
      </c>
      <c r="C3" s="32"/>
      <c r="D3" s="32"/>
      <c r="E3" s="32"/>
      <c r="F3" s="32"/>
      <c r="G3" s="32"/>
      <c r="H3" s="32"/>
      <c r="I3" s="32"/>
      <c r="J3" s="33" t="str">
        <f>S1_SchoolCode</f>
        <v>28</v>
      </c>
      <c r="K3" s="33"/>
      <c r="L3" s="33"/>
      <c r="M3" s="33"/>
      <c r="N3" s="19"/>
    </row>
    <row r="4" spans="2:14" ht="16.5">
      <c r="B4" s="31" t="str">
        <f>S1_SubjectCode</f>
        <v>05-Информатика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8"/>
    </row>
    <row r="5" spans="2:15" ht="17.25" customHeight="1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0"/>
      <c r="O5" s="15"/>
    </row>
    <row r="6" spans="2:16" ht="38.25">
      <c r="B6" s="10" t="s">
        <v>1</v>
      </c>
      <c r="C6" s="7" t="str">
        <f>S1_FName1</f>
        <v>Аудитория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1" t="str">
        <f>S1_FName18</f>
        <v>Верных ответов</v>
      </c>
      <c r="O6" s="21" t="str">
        <f>S1_FName19</f>
        <v>Процент верных ответов</v>
      </c>
      <c r="P6" s="16" t="str">
        <f>S1_FName15</f>
        <v>Оценка</v>
      </c>
    </row>
    <row r="7" spans="1:16" ht="12.75" customHeight="1">
      <c r="A7" s="4"/>
      <c r="B7" s="11">
        <v>10</v>
      </c>
      <c r="C7" s="5" t="s">
        <v>28</v>
      </c>
      <c r="D7" s="5" t="s">
        <v>38</v>
      </c>
      <c r="E7" s="5" t="s">
        <v>29</v>
      </c>
      <c r="F7" s="6" t="s">
        <v>39</v>
      </c>
      <c r="G7" s="6" t="s">
        <v>40</v>
      </c>
      <c r="H7" s="6" t="s">
        <v>31</v>
      </c>
      <c r="I7" s="6"/>
      <c r="J7" s="6"/>
      <c r="K7" s="6" t="s">
        <v>41</v>
      </c>
      <c r="L7" s="6" t="s">
        <v>33</v>
      </c>
      <c r="M7" s="6" t="s">
        <v>34</v>
      </c>
      <c r="N7" s="23">
        <v>21</v>
      </c>
      <c r="O7" s="23">
        <v>95</v>
      </c>
      <c r="P7" s="24">
        <v>5</v>
      </c>
    </row>
    <row r="8" spans="1:16" ht="12.75" customHeight="1">
      <c r="A8" s="4"/>
      <c r="B8" s="11">
        <v>11</v>
      </c>
      <c r="C8" s="5" t="s">
        <v>28</v>
      </c>
      <c r="D8" s="5" t="s">
        <v>38</v>
      </c>
      <c r="E8" s="5" t="s">
        <v>29</v>
      </c>
      <c r="F8" s="6" t="s">
        <v>42</v>
      </c>
      <c r="G8" s="6" t="s">
        <v>36</v>
      </c>
      <c r="H8" s="6" t="s">
        <v>43</v>
      </c>
      <c r="I8" s="6"/>
      <c r="J8" s="6"/>
      <c r="K8" s="6" t="s">
        <v>32</v>
      </c>
      <c r="L8" s="6" t="s">
        <v>33</v>
      </c>
      <c r="M8" s="6" t="s">
        <v>34</v>
      </c>
      <c r="N8" s="23">
        <v>22</v>
      </c>
      <c r="O8" s="23">
        <v>100</v>
      </c>
      <c r="P8" s="24">
        <v>5</v>
      </c>
    </row>
    <row r="9" spans="1:16" ht="12.75" customHeight="1">
      <c r="A9" s="4"/>
      <c r="B9" s="11">
        <v>12</v>
      </c>
      <c r="C9" s="5" t="s">
        <v>28</v>
      </c>
      <c r="D9" s="5" t="s">
        <v>38</v>
      </c>
      <c r="E9" s="5" t="s">
        <v>35</v>
      </c>
      <c r="F9" s="6" t="s">
        <v>44</v>
      </c>
      <c r="G9" s="6" t="s">
        <v>37</v>
      </c>
      <c r="H9" s="6" t="s">
        <v>45</v>
      </c>
      <c r="I9" s="6"/>
      <c r="J9" s="6"/>
      <c r="K9" s="6" t="s">
        <v>32</v>
      </c>
      <c r="L9" s="6" t="s">
        <v>46</v>
      </c>
      <c r="M9" s="6" t="s">
        <v>34</v>
      </c>
      <c r="N9" s="23">
        <v>21</v>
      </c>
      <c r="O9" s="23">
        <v>95</v>
      </c>
      <c r="P9" s="24">
        <v>5</v>
      </c>
    </row>
    <row r="10" spans="1:16" ht="12.75" customHeight="1">
      <c r="A10" s="4"/>
      <c r="B10" s="11">
        <v>13</v>
      </c>
      <c r="C10" s="5" t="s">
        <v>28</v>
      </c>
      <c r="D10" s="5" t="s">
        <v>38</v>
      </c>
      <c r="E10" s="5" t="s">
        <v>47</v>
      </c>
      <c r="F10" s="6" t="s">
        <v>48</v>
      </c>
      <c r="G10" s="6" t="s">
        <v>49</v>
      </c>
      <c r="H10" s="6" t="s">
        <v>50</v>
      </c>
      <c r="I10" s="6"/>
      <c r="J10" s="6"/>
      <c r="K10" s="6" t="s">
        <v>32</v>
      </c>
      <c r="L10" s="6" t="s">
        <v>33</v>
      </c>
      <c r="M10" s="6" t="s">
        <v>51</v>
      </c>
      <c r="N10" s="23">
        <v>20</v>
      </c>
      <c r="O10" s="23">
        <v>90</v>
      </c>
      <c r="P10" s="24">
        <v>5</v>
      </c>
    </row>
    <row r="11" spans="1:16" ht="12.75" customHeight="1">
      <c r="A11" s="4"/>
      <c r="B11" s="11">
        <v>14</v>
      </c>
      <c r="C11" s="5" t="s">
        <v>28</v>
      </c>
      <c r="D11" s="5" t="s">
        <v>38</v>
      </c>
      <c r="E11" s="5" t="s">
        <v>47</v>
      </c>
      <c r="F11" s="6" t="s">
        <v>52</v>
      </c>
      <c r="G11" s="6" t="s">
        <v>30</v>
      </c>
      <c r="H11" s="6" t="s">
        <v>31</v>
      </c>
      <c r="I11" s="6"/>
      <c r="J11" s="6"/>
      <c r="K11" s="6" t="s">
        <v>32</v>
      </c>
      <c r="L11" s="6" t="s">
        <v>33</v>
      </c>
      <c r="M11" s="6" t="s">
        <v>34</v>
      </c>
      <c r="N11" s="23">
        <v>22</v>
      </c>
      <c r="O11" s="23">
        <v>100</v>
      </c>
      <c r="P11" s="24">
        <v>5</v>
      </c>
    </row>
    <row r="12" spans="1:16" ht="12.75">
      <c r="A12" s="4"/>
      <c r="B12" s="11"/>
      <c r="C12" s="8"/>
      <c r="D12" s="9"/>
      <c r="E12" s="9"/>
      <c r="F12" s="9"/>
      <c r="G12" s="9"/>
      <c r="H12" s="9"/>
      <c r="I12" s="9"/>
      <c r="J12" s="9"/>
      <c r="K12" s="9"/>
      <c r="L12" s="9"/>
      <c r="M12" s="9" t="s">
        <v>2</v>
      </c>
      <c r="N12" s="22">
        <f>AVERAGE($N$7:$N$11)</f>
        <v>21.2</v>
      </c>
      <c r="O12" s="22">
        <f>AVERAGE($O$7:$O$11)</f>
        <v>96</v>
      </c>
      <c r="P12" s="17">
        <f>AVERAGE($P$7:$P$11)</f>
        <v>5</v>
      </c>
    </row>
    <row r="13" spans="1:16" ht="13.5" thickBot="1">
      <c r="A13" s="1"/>
      <c r="B13" s="12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25"/>
      <c r="N13" s="26"/>
      <c r="O13" s="26"/>
      <c r="P13" s="27"/>
    </row>
    <row r="14" spans="1:14" ht="12.75">
      <c r="A14" s="1"/>
      <c r="B14" s="1"/>
      <c r="C14" s="1"/>
      <c r="D14" s="3"/>
      <c r="E14" s="3"/>
      <c r="F14" s="3"/>
      <c r="G14" s="3"/>
      <c r="H14" s="3"/>
      <c r="I14" s="3"/>
      <c r="J14" s="3"/>
      <c r="K14" s="3"/>
      <c r="L14" s="3"/>
      <c r="M14" s="3" t="s">
        <v>0</v>
      </c>
      <c r="N14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A6"/>
  <sheetViews>
    <sheetView workbookViewId="0" topLeftCell="A1">
      <selection activeCell="A30005" sqref="A30005:P30006"/>
    </sheetView>
  </sheetViews>
  <sheetFormatPr defaultColWidth="9.00390625" defaultRowHeight="12.75"/>
  <sheetData>
    <row r="5" spans="1:2" ht="12.75">
      <c r="A5" s="28" t="s">
        <v>3</v>
      </c>
      <c r="B5" t="e">
        <f>XLR_ERRNAME</f>
        <v>#NAME?</v>
      </c>
    </row>
    <row r="6" spans="1:27" ht="12.75">
      <c r="A6" t="s">
        <v>4</v>
      </c>
      <c r="B6">
        <v>0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0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24</v>
      </c>
      <c r="Z6" s="29" t="s">
        <v>26</v>
      </c>
      <c r="AA6" s="29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Блюдов Александр Васильевич</dc:creator>
  <cp:keywords/>
  <dc:description/>
  <cp:lastModifiedBy>Алексей</cp:lastModifiedBy>
  <cp:lastPrinted>2009-06-25T18:36:09Z</cp:lastPrinted>
  <dcterms:created xsi:type="dcterms:W3CDTF">2003-05-21T15:59:57Z</dcterms:created>
  <dcterms:modified xsi:type="dcterms:W3CDTF">2013-06-05T15:32:41Z</dcterms:modified>
  <cp:category/>
  <cp:version/>
  <cp:contentType/>
  <cp:contentStatus/>
</cp:coreProperties>
</file>